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9" documentId="13_ncr:1_{7AE83411-962D-4588-B9DD-B943820326D9}" xr6:coauthVersionLast="47" xr6:coauthVersionMax="47" xr10:uidLastSave="{BDF93655-982B-4FA0-BE88-AF6A0A6AD0CC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14400" windowHeight="1560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G11" i="1"/>
  <c r="F11" i="1"/>
  <c r="E10" i="1"/>
  <c r="D10" i="1"/>
  <c r="C10" i="1"/>
  <c r="C8" i="1" l="1"/>
  <c r="F8" i="1" s="1"/>
  <c r="G8" i="1" s="1"/>
  <c r="E8" i="1"/>
  <c r="D8" i="1"/>
  <c r="F19" i="1"/>
  <c r="G19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<sst xmlns="http://schemas.openxmlformats.org/spreadsheetml/2006/main" count="32" uniqueCount="32">
  <si>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</si>
  <si>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</si>
  <si>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</si>
  <si>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</si>
  <si>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</si>
  <si>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</si>
  <si>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</si>
  <si>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</si>
  <si>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</si>
  <si>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</si>
  <si>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</si>
  <si>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</si>
  <si>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</si>
  <si>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</si>
  <si>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</si>
  <si>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</si>
  <si>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</si>
  <si>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</si>
  <si>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</si>
  <si>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</si>
  <si>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</si>
  <si>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</si>
  <si>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</si>
  <si>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</si>
  <si>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</si>
  <si>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</si>
  <si>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</si>
  <si>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</si>
  <si>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</si>
  <si>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</si>
  <si>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Universidad Tecnológica de Camargo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</si>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</sst>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31</xdr:row>
      <xdr:rowOff>152400</xdr:rowOff>
    </xdr:from>
    <xdr:to>
      <xdr:col>6</xdr:col>
      <xdr:colOff>1905</xdr:colOff>
      <xdr:row>40</xdr:row>
      <xdr:rowOff>121920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1114425" y="5981700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G41" sqref="B2:G41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94159073</v>
      </c>
      <c r="D8" s="7">
        <f>SUM(D10,D19)</f>
        <v>75577601</v>
      </c>
      <c r="E8" s="7">
        <f>SUM(E10,E19)</f>
        <v>79720001</v>
      </c>
      <c r="F8" s="7">
        <f>C8+D8-E8</f>
        <v>90016673</v>
      </c>
      <c r="G8" s="7">
        <f>F8-C8</f>
        <v>-4142400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20101327</v>
      </c>
      <c r="D10" s="7">
        <f>SUM(D11:D17)</f>
        <v>72000236</v>
      </c>
      <c r="E10" s="7">
        <f>SUM(E11:E17)</f>
        <v>75244449</v>
      </c>
      <c r="F10" s="7">
        <f t="shared" ref="F10:F17" si="0">C10+D10-E10</f>
        <v>16857114</v>
      </c>
      <c r="G10" s="7">
        <f t="shared" ref="G10:G17" si="1">F10-C10</f>
        <v>-3244213</v>
      </c>
    </row>
    <row r="11" spans="2:7" x14ac:dyDescent="0.2">
      <c r="B11" s="3" t="s">
        <v>6</v>
      </c>
      <c r="C11" s="8">
        <v>9507576</v>
      </c>
      <c r="D11" s="8">
        <v>71119932</v>
      </c>
      <c r="E11" s="8">
        <v>74214496</v>
      </c>
      <c r="F11" s="12">
        <f t="shared" si="0"/>
        <v>6413012</v>
      </c>
      <c r="G11" s="12">
        <f t="shared" si="1"/>
        <v>-3094564</v>
      </c>
    </row>
    <row r="12" spans="2:7" x14ac:dyDescent="0.2">
      <c r="B12" s="3" t="s">
        <v>7</v>
      </c>
      <c r="C12" s="8">
        <v>10589459</v>
      </c>
      <c r="D12" s="8">
        <v>880304</v>
      </c>
      <c r="E12" s="8">
        <v>1029953</v>
      </c>
      <c r="F12" s="12">
        <f t="shared" si="0"/>
        <v>10439810</v>
      </c>
      <c r="G12" s="12">
        <f t="shared" si="1"/>
        <v>-149649</v>
      </c>
    </row>
    <row r="13" spans="2:7" x14ac:dyDescent="0.2">
      <c r="B13" s="3" t="s">
        <v>8</v>
      </c>
      <c r="C13" s="8">
        <v>4292</v>
      </c>
      <c r="D13" s="8">
        <v>0</v>
      </c>
      <c r="E13" s="8">
        <v>0</v>
      </c>
      <c r="F13" s="12">
        <f t="shared" si="0"/>
        <v>4292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74057746</v>
      </c>
      <c r="D19" s="7">
        <f>SUM(D20:D28)</f>
        <v>3577365</v>
      </c>
      <c r="E19" s="7">
        <f>SUM(E20:E28)</f>
        <v>4475552</v>
      </c>
      <c r="F19" s="7">
        <f t="shared" ref="F19:F28" si="2">C19+D19-E19</f>
        <v>73159559</v>
      </c>
      <c r="G19" s="7">
        <f t="shared" ref="G19:G28" si="3">F19-C19</f>
        <v>-898187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78185068</v>
      </c>
      <c r="D22" s="8">
        <v>264502</v>
      </c>
      <c r="E22" s="8">
        <v>0</v>
      </c>
      <c r="F22" s="12">
        <f t="shared" si="2"/>
        <v>78449570</v>
      </c>
      <c r="G22" s="12">
        <f t="shared" si="3"/>
        <v>264502</v>
      </c>
    </row>
    <row r="23" spans="1:7" x14ac:dyDescent="0.2">
      <c r="B23" s="3" t="s">
        <v>18</v>
      </c>
      <c r="C23" s="8">
        <v>27983359</v>
      </c>
      <c r="D23" s="8">
        <v>2220992</v>
      </c>
      <c r="E23" s="8">
        <v>0</v>
      </c>
      <c r="F23" s="12">
        <f t="shared" si="2"/>
        <v>30204351</v>
      </c>
      <c r="G23" s="12">
        <f t="shared" si="3"/>
        <v>2220992</v>
      </c>
    </row>
    <row r="24" spans="1:7" x14ac:dyDescent="0.2">
      <c r="B24" s="3" t="s">
        <v>19</v>
      </c>
      <c r="C24" s="8">
        <v>2562547</v>
      </c>
      <c r="D24" s="8">
        <v>1091871</v>
      </c>
      <c r="E24" s="8">
        <v>0</v>
      </c>
      <c r="F24" s="12">
        <f t="shared" si="2"/>
        <v>3654418</v>
      </c>
      <c r="G24" s="12">
        <f t="shared" si="3"/>
        <v>1091871</v>
      </c>
    </row>
    <row r="25" spans="1:7" ht="24" x14ac:dyDescent="0.2">
      <c r="B25" s="3" t="s">
        <v>20</v>
      </c>
      <c r="C25" s="8">
        <v>-34673228</v>
      </c>
      <c r="D25" s="8">
        <v>0</v>
      </c>
      <c r="E25" s="8">
        <v>4475552</v>
      </c>
      <c r="F25" s="12">
        <f t="shared" si="2"/>
        <v>-39148780</v>
      </c>
      <c r="G25" s="12">
        <f t="shared" si="3"/>
        <v>-4475552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2025-01-29T18:20:48Z</cp:lastPrinted>
  <dcterms:created xsi:type="dcterms:W3CDTF">2019-12-03T19:14:48Z</dcterms:created>
  <dcterms:modified xsi:type="dcterms:W3CDTF">2025-01-29T18:20:51Z</dcterms:modified>
</cp:coreProperties>
</file>